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12月" sheetId="10" r:id="rId1"/>
  </sheets>
  <calcPr calcId="124519"/>
</workbook>
</file>

<file path=xl/calcChain.xml><?xml version="1.0" encoding="utf-8"?>
<calcChain xmlns="http://schemas.openxmlformats.org/spreadsheetml/2006/main">
  <c r="D8" i="10"/>
  <c r="D7"/>
  <c r="AM8"/>
  <c r="AN8" s="1"/>
  <c r="AL8"/>
  <c r="AI8"/>
  <c r="AK8" s="1"/>
  <c r="AH8"/>
  <c r="AG8"/>
  <c r="AB8"/>
  <c r="V8"/>
  <c r="S8"/>
  <c r="O8"/>
  <c r="L8"/>
  <c r="H8"/>
  <c r="E8"/>
  <c r="AM7"/>
  <c r="AL7"/>
  <c r="AI7"/>
  <c r="AK7" s="1"/>
  <c r="AH7"/>
  <c r="AG7"/>
  <c r="AB7"/>
  <c r="V7"/>
  <c r="S7"/>
  <c r="O7"/>
  <c r="L7"/>
  <c r="H7"/>
  <c r="E7"/>
  <c r="AN7" l="1"/>
</calcChain>
</file>

<file path=xl/sharedStrings.xml><?xml version="1.0" encoding="utf-8"?>
<sst xmlns="http://schemas.openxmlformats.org/spreadsheetml/2006/main" count="106" uniqueCount="63">
  <si>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</si>
  <si>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</si>
  <si>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</si>
  <si>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</si>
  <si>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</si>
  <si>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</si>
  <si>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</si>
  <si>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</si>
  <si>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</si>
  <si>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</si>
  <si>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</si>
  <si>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</si>
  <si>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</si>
  <si>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</si>
  <si>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</si>
  <si>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</si>
  <si>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</si>
  <si>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</si>
  <si>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</si>
  <si>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</si>
  <si>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</si>
  <si>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</si>
  <si>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</si>
  <si>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</si>
  <si>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</si>
  <si>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</si>
  <si>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</si>
  <si>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</si>
  <si>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</si>
  <si>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</si>
  <si>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</si>
  <si>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</si>
  <si>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</si>
  <si>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</si>
  <si>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</si>
  <si>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</si>
  <si>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</si>
  <si>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</si>
  <si>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</si>
  <si>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</si>
  <si>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</si>
  <si>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</si>
  <si>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</si>
  <si>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</si>
  <si>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</si>
  <si>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</si>
  <si>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</si>
  <si>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</si>
  <si>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</si>
  <si>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</si>
  <si>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</si>
  <si>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</si>
  <si>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</si>
  <si>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</si>
  <si>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</si>
  <si>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</si>
  <si>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</si>
  <si>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</si>
  <si>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</si>
  <si>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</si>
  <si>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</si>
  <si>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2022年12月三公经费支出对比表及非税收入统计表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</si>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</sst>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9"/>
  <sheetViews>
    <sheetView tabSelected="1" topLeftCell="Q1" workbookViewId="0">
      <selection activeCell="V11" sqref="V11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4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2"/>
      <c r="AP6" s="12"/>
      <c r="AQ6" s="12"/>
      <c r="AR6" s="13"/>
    </row>
    <row r="7" spans="1:44" s="11" customFormat="1" ht="72" customHeight="1">
      <c r="A7" s="14" t="s">
        <v>20</v>
      </c>
      <c r="B7" s="8">
        <v>0</v>
      </c>
      <c r="C7" s="8">
        <v>0.06</v>
      </c>
      <c r="D7" s="9">
        <f>12/12</f>
        <v>1</v>
      </c>
      <c r="E7" s="8" t="e">
        <f>ROUND((C7-B7)/B7,2)</f>
        <v>#DIV/0!</v>
      </c>
      <c r="F7" s="8">
        <v>0</v>
      </c>
      <c r="G7" s="8">
        <v>0</v>
      </c>
      <c r="H7" s="8" t="e">
        <f>ROUND((G7-F7)/F7,2)</f>
        <v>#DIV/0!</v>
      </c>
      <c r="I7" s="8">
        <v>0</v>
      </c>
      <c r="J7" s="8">
        <v>0</v>
      </c>
      <c r="K7" s="9">
        <v>1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1</v>
      </c>
      <c r="S7" s="8">
        <f>ROUND((Q7-P7)/P7,2)</f>
        <v>0.37</v>
      </c>
      <c r="T7" s="10">
        <v>0.96</v>
      </c>
      <c r="U7" s="10">
        <v>1.03</v>
      </c>
      <c r="V7" s="8">
        <f>ROUND((U7-T7)/T7,2)</f>
        <v>7.0000000000000007E-2</v>
      </c>
      <c r="W7" s="8">
        <v>0</v>
      </c>
      <c r="X7" s="8">
        <v>0</v>
      </c>
      <c r="Y7" s="8">
        <v>0</v>
      </c>
      <c r="Z7" s="8">
        <v>0</v>
      </c>
      <c r="AA7" s="9">
        <v>1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0.92</v>
      </c>
      <c r="AK7" s="8">
        <f>ROUND((AI7-AH7)/AH7,2)</f>
        <v>0.4</v>
      </c>
      <c r="AL7" s="8">
        <f>F7+M7+T7+Z7</f>
        <v>0.96</v>
      </c>
      <c r="AM7" s="8">
        <f>G7+N7+U7+AE7</f>
        <v>1.03</v>
      </c>
      <c r="AN7" s="8">
        <f>ROUND((AM7-AL7)/AL7,2)</f>
        <v>7.0000000000000007E-2</v>
      </c>
      <c r="AO7" s="8"/>
      <c r="AP7" s="8"/>
      <c r="AQ7" s="8"/>
      <c r="AR7" s="8"/>
    </row>
    <row r="8" spans="1:44" s="11" customFormat="1" ht="72" customHeight="1">
      <c r="A8" s="14" t="s">
        <v>21</v>
      </c>
      <c r="B8" s="8">
        <v>0</v>
      </c>
      <c r="C8" s="8">
        <v>0.8</v>
      </c>
      <c r="D8" s="9">
        <f>12/12</f>
        <v>1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1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19.600000000000001</v>
      </c>
      <c r="Q8" s="8">
        <v>26.81</v>
      </c>
      <c r="R8" s="9">
        <v>1</v>
      </c>
      <c r="S8" s="8">
        <f>ROUND((Q8-P8)/P8,2)</f>
        <v>0.37</v>
      </c>
      <c r="T8" s="10">
        <v>17.62</v>
      </c>
      <c r="U8" s="10">
        <v>14.78</v>
      </c>
      <c r="V8" s="8">
        <f>ROUND((U8-T8)/T8,2)</f>
        <v>-0.16</v>
      </c>
      <c r="W8" s="8">
        <v>0</v>
      </c>
      <c r="X8" s="8">
        <v>0</v>
      </c>
      <c r="Y8" s="8">
        <v>0</v>
      </c>
      <c r="Z8" s="8">
        <v>0</v>
      </c>
      <c r="AA8" s="9">
        <v>1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19.600000000000001</v>
      </c>
      <c r="AI8" s="8">
        <f>C8+J8+Q8+X8</f>
        <v>27.61</v>
      </c>
      <c r="AJ8" s="9">
        <v>0.92</v>
      </c>
      <c r="AK8" s="8">
        <f>ROUND((AI8-AH8)/AH8,2)</f>
        <v>0.41</v>
      </c>
      <c r="AL8" s="8">
        <f>F8+M8+T8+Z8</f>
        <v>17.62</v>
      </c>
      <c r="AM8" s="8">
        <f>G8+N8+U8+AE8</f>
        <v>14.94</v>
      </c>
      <c r="AN8" s="8">
        <f>ROUND((AM8-AL8)/AL8,2)</f>
        <v>-0.15</v>
      </c>
      <c r="AO8" s="8"/>
      <c r="AP8" s="8"/>
      <c r="AQ8" s="8"/>
      <c r="AR8" s="8"/>
    </row>
    <row r="9" spans="1:44">
      <c r="T9" s="5" t="s">
        <v>62</v>
      </c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2023-01-07T13:24:05Z</dcterms:modified>
</cp:coreProperties>
</file>